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"/>
    </mc:Choice>
  </mc:AlternateContent>
  <bookViews>
    <workbookView xWindow="0" yWindow="0" windowWidth="21600" windowHeight="9135"/>
  </bookViews>
  <sheets>
    <sheet name="Cuadro 2" sheetId="1" r:id="rId1"/>
  </sheets>
  <definedNames>
    <definedName name="_xlnm.Print_Area" localSheetId="0">'Cuadro 2'!$A$1:$I$65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F45" i="1"/>
  <c r="C42" i="1"/>
  <c r="D42" i="1"/>
  <c r="E42" i="1"/>
  <c r="F42" i="1"/>
  <c r="G42" i="1"/>
  <c r="H42" i="1"/>
  <c r="I42" i="1"/>
  <c r="C41" i="1"/>
  <c r="D41" i="1"/>
  <c r="E41" i="1"/>
  <c r="F41" i="1"/>
  <c r="G41" i="1"/>
  <c r="H41" i="1"/>
  <c r="I41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H45" i="1"/>
  <c r="I45" i="1"/>
  <c r="C46" i="1"/>
  <c r="D46" i="1"/>
  <c r="E46" i="1"/>
  <c r="F46" i="1"/>
  <c r="G46" i="1"/>
  <c r="H46" i="1"/>
  <c r="I46" i="1"/>
  <c r="C48" i="1"/>
  <c r="D48" i="1"/>
  <c r="E48" i="1"/>
  <c r="F48" i="1"/>
  <c r="G48" i="1"/>
  <c r="H48" i="1"/>
  <c r="I48" i="1"/>
  <c r="F49" i="1"/>
  <c r="C50" i="1"/>
  <c r="D50" i="1"/>
  <c r="E50" i="1"/>
  <c r="F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F53" i="1"/>
  <c r="G53" i="1"/>
  <c r="H53" i="1"/>
  <c r="I53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I25" i="1"/>
  <c r="H25" i="1"/>
  <c r="G25" i="1"/>
  <c r="F25" i="1"/>
  <c r="E25" i="1"/>
  <c r="D25" i="1"/>
  <c r="C25" i="1"/>
  <c r="B24" i="1"/>
  <c r="B23" i="1"/>
  <c r="B52" i="1" s="1"/>
  <c r="B22" i="1"/>
  <c r="B21" i="1"/>
  <c r="B20" i="1"/>
  <c r="B19" i="1"/>
  <c r="B18" i="1"/>
  <c r="B17" i="1"/>
  <c r="B46" i="1" s="1"/>
  <c r="B16" i="1"/>
  <c r="B15" i="1"/>
  <c r="B14" i="1"/>
  <c r="B13" i="1"/>
  <c r="B12" i="1"/>
  <c r="B41" i="1" s="1"/>
  <c r="I11" i="1"/>
  <c r="H11" i="1"/>
  <c r="G11" i="1"/>
  <c r="F11" i="1"/>
  <c r="E11" i="1"/>
  <c r="D11" i="1"/>
  <c r="C11" i="1"/>
  <c r="H40" i="1" l="1"/>
  <c r="E40" i="1"/>
  <c r="I40" i="1"/>
  <c r="B44" i="1"/>
  <c r="C40" i="1"/>
  <c r="G40" i="1"/>
  <c r="B42" i="1"/>
  <c r="D40" i="1"/>
  <c r="B43" i="1"/>
  <c r="F40" i="1"/>
  <c r="B45" i="1"/>
  <c r="B53" i="1"/>
  <c r="B48" i="1"/>
  <c r="B49" i="1"/>
  <c r="B50" i="1"/>
  <c r="B11" i="1"/>
  <c r="B25" i="1"/>
  <c r="B51" i="1"/>
  <c r="B40" i="1" l="1"/>
</calcChain>
</file>

<file path=xl/sharedStrings.xml><?xml version="1.0" encoding="utf-8"?>
<sst xmlns="http://schemas.openxmlformats.org/spreadsheetml/2006/main" count="94" uniqueCount="44">
  <si>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</si>
  <si>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</si>
  <si>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</si>
  <si>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</si>
  <si>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</si>
  <si>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</si>
  <si>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</si>
  <si>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</si>
  <si>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</si>
  <si>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</si>
  <si>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</si>
  <si>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</si>
  <si>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</si>
  <si>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</si>
  <si>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</si>
  <si>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</si>
  <si>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</si>
  <si>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</si>
  <si>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</si>
  <si>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</si>
  <si>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</si>
  <si>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</si>
  <si>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</si>
  <si>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</si>
  <si>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2021 (P)</t>
  </si>
  <si>
    <t>..</t>
  </si>
  <si>
    <t xml:space="preserve">NOTA: Obras que iniciaron, continuaron y culminaron el proceso de construcción en el período de referencia. La diferencia en algunos datos publicados </t>
  </si>
  <si>
    <t xml:space="preserve">           anteriormente, se debe a cambios de diseño efectuado por los informantes.</t>
  </si>
  <si>
    <t>(1)  Son obras que continúan el proceso constructivo.</t>
  </si>
  <si>
    <t>(2)  Se refiere a las unidades  de  viviendas,  locales  comerciales y oficinas  que  contiene un  centro comercial,   salones  en un centro educativo,</t>
  </si>
  <si>
    <t xml:space="preserve">      habitaciones en un hotel, etc.</t>
  </si>
  <si>
    <t>(3)  Incluye cuartos de alquiler.</t>
  </si>
  <si>
    <t>(P) Cifras preliminares.</t>
  </si>
  <si>
    <t>Variación porcentual</t>
  </si>
  <si>
    <t>2021/20</t>
  </si>
  <si>
    <t>-  Cantidad nula o cero</t>
  </si>
  <si>
    <t>.. Dato no aplicable al grupo o categoría.</t>
  </si>
  <si>
    <t xml:space="preserve">(4)  Incluye edificaciones destinadas a albergues, estacionamientos,  galeras  para criaderos y ceba de animales, clubes, salas de reuniones,  cines, </t>
  </si>
  <si>
    <t>República de Panamá</t>
  </si>
  <si>
    <t>CONTRALORÍA GENERAL DE LA REPÚBLICA</t>
  </si>
  <si>
    <t>Instituto Nacional de Estadística y Censo</t>
  </si>
  <si>
    <t xml:space="preserve"> SEGÚN TIPO DE EDIFICACIÓN: PRIMER TRIMESTRE AÑO 2020-21</t>
  </si>
  <si>
    <t xml:space="preserve">      teatros, estadios deportivos y otros para el esparcimiento. </t>
  </si>
  <si>
    <t>Cuadro 2.  METROS CUADRADOS CONSTRUIDOS EN LOS DISTRITOS DE PANAMÁ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</si>
</sst>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(* #,##0.00_);_(* \(#,##0.00\);_(* &quot;-&quot;??_);_(@_)"/>
    <numFmt numFmtId="165" formatCode="_ * #,##0.0_ ;_ * \-#,##0.0_ ;_ * &quot;-&quot;_ ;_ @_ "/>
    <numFmt numFmtId="166" formatCode="_(* #,##0_);_(* \(#,##0\);_(* &quot;-&quot;_);_(@_)"/>
    <numFmt numFmtId="167" formatCode="_-* #,##0_-;\-* #,##0_-;_-* &quot;-&quot;??_-;_-@_-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7" fontId="2" fillId="2" borderId="10" xfId="3" applyNumberFormat="1" applyFont="1" applyFill="1" applyBorder="1" applyAlignment="1"/>
    <xf numFmtId="168" fontId="3" fillId="2" borderId="11" xfId="3" applyNumberFormat="1" applyFont="1" applyFill="1" applyBorder="1" applyAlignment="1"/>
    <xf numFmtId="168" fontId="2" fillId="2" borderId="11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Normal="100" workbookViewId="0">
      <selection activeCell="F7" sqref="F7"/>
    </sheetView>
  </sheetViews>
  <sheetFormatPr baseColWidth="10" defaultRowHeight="12.75" x14ac:dyDescent="0.2"/>
  <cols>
    <col min="1" max="1" width="23.5703125" style="2" customWidth="1"/>
    <col min="2" max="2" width="13.28515625" style="2" customWidth="1"/>
    <col min="3" max="3" width="13.7109375" style="2" customWidth="1"/>
    <col min="4" max="4" width="13" style="2" customWidth="1"/>
    <col min="5" max="5" width="12.85546875" style="2" customWidth="1"/>
    <col min="6" max="6" width="13.7109375" style="2" customWidth="1"/>
    <col min="7" max="7" width="13" style="2" customWidth="1"/>
    <col min="8" max="8" width="10.5703125" style="2" customWidth="1"/>
    <col min="9" max="9" width="11.570312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1" t="s">
        <v>38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</row>
    <row r="3" spans="1:10" x14ac:dyDescent="0.2">
      <c r="A3" s="41" t="s">
        <v>40</v>
      </c>
      <c r="B3" s="41"/>
      <c r="C3" s="41"/>
      <c r="D3" s="41"/>
      <c r="E3" s="41"/>
      <c r="F3" s="41"/>
      <c r="G3" s="41"/>
      <c r="H3" s="41"/>
      <c r="I3" s="41"/>
    </row>
    <row r="4" spans="1:10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0" x14ac:dyDescent="0.2">
      <c r="A5" s="45" t="s">
        <v>43</v>
      </c>
      <c r="B5" s="45"/>
      <c r="C5" s="45"/>
      <c r="D5" s="45"/>
      <c r="E5" s="45"/>
      <c r="F5" s="45"/>
      <c r="G5" s="45"/>
      <c r="H5" s="45"/>
      <c r="I5" s="45"/>
    </row>
    <row r="6" spans="1:10" x14ac:dyDescent="0.2">
      <c r="A6" s="45" t="s">
        <v>41</v>
      </c>
      <c r="B6" s="45"/>
      <c r="C6" s="45"/>
      <c r="D6" s="45"/>
      <c r="E6" s="45"/>
      <c r="F6" s="45"/>
      <c r="G6" s="45"/>
      <c r="H6" s="45"/>
      <c r="I6" s="45"/>
    </row>
    <row r="7" spans="1:10" ht="12.7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6" t="s">
        <v>0</v>
      </c>
      <c r="B8" s="49" t="s">
        <v>1</v>
      </c>
      <c r="C8" s="52" t="s">
        <v>2</v>
      </c>
      <c r="D8" s="53"/>
      <c r="E8" s="53"/>
      <c r="F8" s="53"/>
      <c r="G8" s="54" t="s">
        <v>3</v>
      </c>
      <c r="H8" s="54"/>
      <c r="I8" s="55"/>
      <c r="J8" s="27"/>
    </row>
    <row r="9" spans="1:10" s="4" customFormat="1" ht="39.75" customHeight="1" x14ac:dyDescent="0.25">
      <c r="A9" s="47"/>
      <c r="B9" s="50"/>
      <c r="C9" s="52" t="s">
        <v>4</v>
      </c>
      <c r="D9" s="52"/>
      <c r="E9" s="52"/>
      <c r="F9" s="5" t="s">
        <v>5</v>
      </c>
      <c r="G9" s="56"/>
      <c r="H9" s="56"/>
      <c r="I9" s="57"/>
      <c r="J9" s="27"/>
    </row>
    <row r="10" spans="1:10" ht="45" customHeight="1" x14ac:dyDescent="0.2">
      <c r="A10" s="48"/>
      <c r="B10" s="51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24" customHeight="1" x14ac:dyDescent="0.2">
      <c r="A11" s="9">
        <v>2020</v>
      </c>
      <c r="B11" s="40">
        <f>SUM(B12:B24)</f>
        <v>116197</v>
      </c>
      <c r="C11" s="38">
        <f>SUM(C12:C24)</f>
        <v>608</v>
      </c>
      <c r="D11" s="10">
        <f>SUM(D12:D24)</f>
        <v>1228</v>
      </c>
      <c r="E11" s="10">
        <f>SUM(E12:E24)</f>
        <v>32005</v>
      </c>
      <c r="F11" s="10">
        <f>SUM(F12:F24)</f>
        <v>64614</v>
      </c>
      <c r="G11" s="10">
        <f t="shared" ref="G11:I11" si="0">SUM(G12:G24)</f>
        <v>583</v>
      </c>
      <c r="H11" s="10">
        <f t="shared" si="0"/>
        <v>1797</v>
      </c>
      <c r="I11" s="10">
        <f t="shared" si="0"/>
        <v>19578</v>
      </c>
    </row>
    <row r="12" spans="1:10" x14ac:dyDescent="0.2">
      <c r="A12" s="11" t="s">
        <v>11</v>
      </c>
      <c r="B12" s="40">
        <f>E12+F12+I12</f>
        <v>21159</v>
      </c>
      <c r="C12" s="39">
        <v>542</v>
      </c>
      <c r="D12" s="39">
        <v>542</v>
      </c>
      <c r="E12" s="39">
        <v>10569</v>
      </c>
      <c r="F12" s="39">
        <v>5989</v>
      </c>
      <c r="G12" s="39">
        <v>429</v>
      </c>
      <c r="H12" s="39">
        <v>429</v>
      </c>
      <c r="I12" s="39">
        <v>4601</v>
      </c>
    </row>
    <row r="13" spans="1:10" x14ac:dyDescent="0.2">
      <c r="A13" s="11" t="s">
        <v>12</v>
      </c>
      <c r="B13" s="40">
        <f t="shared" ref="B13:B38" si="1">E13+F13+I13</f>
        <v>1696</v>
      </c>
      <c r="C13" s="13">
        <v>1</v>
      </c>
      <c r="D13" s="13">
        <v>2</v>
      </c>
      <c r="E13" s="13">
        <v>15</v>
      </c>
      <c r="F13" s="13">
        <v>1380</v>
      </c>
      <c r="G13" s="13">
        <v>19</v>
      </c>
      <c r="H13" s="13">
        <v>38</v>
      </c>
      <c r="I13" s="13">
        <v>301</v>
      </c>
    </row>
    <row r="14" spans="1:10" x14ac:dyDescent="0.2">
      <c r="A14" s="11" t="s">
        <v>13</v>
      </c>
      <c r="B14" s="40">
        <f t="shared" si="1"/>
        <v>61825</v>
      </c>
      <c r="C14" s="13">
        <v>47</v>
      </c>
      <c r="D14" s="13">
        <v>605</v>
      </c>
      <c r="E14" s="13">
        <v>9750</v>
      </c>
      <c r="F14" s="13">
        <v>42462</v>
      </c>
      <c r="G14" s="13">
        <v>76</v>
      </c>
      <c r="H14" s="13">
        <v>1140</v>
      </c>
      <c r="I14" s="13">
        <v>9613</v>
      </c>
    </row>
    <row r="15" spans="1:10" x14ac:dyDescent="0.2">
      <c r="A15" s="11" t="s">
        <v>14</v>
      </c>
      <c r="B15" s="40">
        <f t="shared" si="1"/>
        <v>3353</v>
      </c>
      <c r="C15" s="13">
        <v>9</v>
      </c>
      <c r="D15" s="13">
        <v>16</v>
      </c>
      <c r="E15" s="13">
        <v>908</v>
      </c>
      <c r="F15" s="13">
        <v>1639</v>
      </c>
      <c r="G15" s="13">
        <v>25</v>
      </c>
      <c r="H15" s="13">
        <v>76</v>
      </c>
      <c r="I15" s="13">
        <v>806</v>
      </c>
    </row>
    <row r="16" spans="1:10" x14ac:dyDescent="0.2">
      <c r="A16" s="11" t="s">
        <v>15</v>
      </c>
      <c r="B16" s="40">
        <f t="shared" si="1"/>
        <v>676</v>
      </c>
      <c r="C16" s="13">
        <v>0</v>
      </c>
      <c r="D16" s="13">
        <v>0</v>
      </c>
      <c r="E16" s="13">
        <v>0</v>
      </c>
      <c r="F16" s="13">
        <v>673</v>
      </c>
      <c r="G16" s="13">
        <v>1</v>
      </c>
      <c r="H16" s="13">
        <v>3</v>
      </c>
      <c r="I16" s="13">
        <v>3</v>
      </c>
    </row>
    <row r="17" spans="1:10" x14ac:dyDescent="0.2">
      <c r="A17" s="11" t="s">
        <v>16</v>
      </c>
      <c r="B17" s="40">
        <f t="shared" si="1"/>
        <v>12399</v>
      </c>
      <c r="C17" s="13">
        <v>3</v>
      </c>
      <c r="D17" s="13">
        <v>10</v>
      </c>
      <c r="E17" s="13">
        <v>9984</v>
      </c>
      <c r="F17" s="13">
        <v>927</v>
      </c>
      <c r="G17" s="13">
        <v>10</v>
      </c>
      <c r="H17" s="13">
        <v>19</v>
      </c>
      <c r="I17" s="13">
        <v>1488</v>
      </c>
    </row>
    <row r="18" spans="1:10" x14ac:dyDescent="0.2">
      <c r="A18" s="11" t="s">
        <v>17</v>
      </c>
      <c r="B18" s="12">
        <f t="shared" si="1"/>
        <v>2</v>
      </c>
      <c r="C18" s="13">
        <v>0</v>
      </c>
      <c r="D18" s="13">
        <v>0</v>
      </c>
      <c r="E18" s="13">
        <v>0</v>
      </c>
      <c r="F18" s="13">
        <v>0</v>
      </c>
      <c r="G18" s="13">
        <v>1</v>
      </c>
      <c r="H18" s="13">
        <v>1</v>
      </c>
      <c r="I18" s="13">
        <v>2</v>
      </c>
    </row>
    <row r="19" spans="1:10" x14ac:dyDescent="0.2">
      <c r="A19" s="11" t="s">
        <v>18</v>
      </c>
      <c r="B19" s="12">
        <f t="shared" si="1"/>
        <v>1227</v>
      </c>
      <c r="C19" s="13">
        <v>2</v>
      </c>
      <c r="D19" s="13">
        <v>22</v>
      </c>
      <c r="E19" s="13">
        <v>438</v>
      </c>
      <c r="F19" s="13">
        <v>673</v>
      </c>
      <c r="G19" s="13">
        <v>4</v>
      </c>
      <c r="H19" s="13">
        <v>42</v>
      </c>
      <c r="I19" s="13">
        <v>116</v>
      </c>
    </row>
    <row r="20" spans="1:10" x14ac:dyDescent="0.2">
      <c r="A20" s="11" t="s">
        <v>19</v>
      </c>
      <c r="B20" s="12">
        <f t="shared" si="1"/>
        <v>2568</v>
      </c>
      <c r="C20" s="13">
        <v>0</v>
      </c>
      <c r="D20" s="13">
        <v>0</v>
      </c>
      <c r="E20" s="13">
        <v>0</v>
      </c>
      <c r="F20" s="13">
        <v>2553</v>
      </c>
      <c r="G20" s="13">
        <v>1</v>
      </c>
      <c r="H20" s="13">
        <v>16</v>
      </c>
      <c r="I20" s="13">
        <v>15</v>
      </c>
    </row>
    <row r="21" spans="1:10" x14ac:dyDescent="0.2">
      <c r="A21" s="11" t="s">
        <v>20</v>
      </c>
      <c r="B21" s="12">
        <f t="shared" si="1"/>
        <v>1915</v>
      </c>
      <c r="C21" s="13">
        <v>1</v>
      </c>
      <c r="D21" s="13">
        <v>28</v>
      </c>
      <c r="E21" s="13">
        <v>192</v>
      </c>
      <c r="F21" s="13">
        <v>1723</v>
      </c>
      <c r="G21" s="13">
        <v>0</v>
      </c>
      <c r="H21" s="13">
        <v>0</v>
      </c>
      <c r="I21" s="13">
        <v>0</v>
      </c>
    </row>
    <row r="22" spans="1:10" x14ac:dyDescent="0.2">
      <c r="A22" s="11" t="s">
        <v>21</v>
      </c>
      <c r="B22" s="12">
        <f t="shared" si="1"/>
        <v>563</v>
      </c>
      <c r="C22" s="13">
        <v>2</v>
      </c>
      <c r="D22" s="13">
        <v>2</v>
      </c>
      <c r="E22" s="13">
        <v>107</v>
      </c>
      <c r="F22" s="13">
        <v>108</v>
      </c>
      <c r="G22" s="13">
        <v>5</v>
      </c>
      <c r="H22" s="13">
        <v>5</v>
      </c>
      <c r="I22" s="13">
        <v>348</v>
      </c>
    </row>
    <row r="23" spans="1:10" x14ac:dyDescent="0.2">
      <c r="A23" s="11" t="s">
        <v>22</v>
      </c>
      <c r="B23" s="12">
        <f t="shared" si="1"/>
        <v>131</v>
      </c>
      <c r="C23" s="13">
        <v>1</v>
      </c>
      <c r="D23" s="13">
        <v>1</v>
      </c>
      <c r="E23" s="13">
        <v>42</v>
      </c>
      <c r="F23" s="13">
        <v>81</v>
      </c>
      <c r="G23" s="13">
        <v>1</v>
      </c>
      <c r="H23" s="13">
        <v>1</v>
      </c>
      <c r="I23" s="13">
        <v>8</v>
      </c>
    </row>
    <row r="24" spans="1:10" s="14" customFormat="1" x14ac:dyDescent="0.2">
      <c r="A24" s="11" t="s">
        <v>23</v>
      </c>
      <c r="B24" s="12">
        <f t="shared" si="1"/>
        <v>8683</v>
      </c>
      <c r="C24" s="13">
        <v>0</v>
      </c>
      <c r="D24" s="13">
        <v>0</v>
      </c>
      <c r="E24" s="13">
        <v>0</v>
      </c>
      <c r="F24" s="13">
        <v>6406</v>
      </c>
      <c r="G24" s="13">
        <v>11</v>
      </c>
      <c r="H24" s="13">
        <v>27</v>
      </c>
      <c r="I24" s="13">
        <v>2277</v>
      </c>
      <c r="J24" s="28"/>
    </row>
    <row r="25" spans="1:10" ht="30.75" customHeight="1" x14ac:dyDescent="0.2">
      <c r="A25" s="15" t="s">
        <v>24</v>
      </c>
      <c r="B25" s="12">
        <f>SUM(B26:B38)</f>
        <v>203027</v>
      </c>
      <c r="C25" s="12">
        <f>SUM(C26:C38)</f>
        <v>691</v>
      </c>
      <c r="D25" s="12">
        <f>SUM(D26:D38)</f>
        <v>923</v>
      </c>
      <c r="E25" s="12">
        <f>SUM(E26:E38)</f>
        <v>45144</v>
      </c>
      <c r="F25" s="12">
        <f>SUM(F26:F38)</f>
        <v>139323</v>
      </c>
      <c r="G25" s="12">
        <f t="shared" ref="G25:I25" si="2">SUM(G26:G38)</f>
        <v>281</v>
      </c>
      <c r="H25" s="12">
        <f t="shared" si="2"/>
        <v>1209</v>
      </c>
      <c r="I25" s="12">
        <f t="shared" si="2"/>
        <v>18560</v>
      </c>
    </row>
    <row r="26" spans="1:10" x14ac:dyDescent="0.2">
      <c r="A26" s="11" t="s">
        <v>11</v>
      </c>
      <c r="B26" s="12">
        <f t="shared" si="1"/>
        <v>43587</v>
      </c>
      <c r="C26" s="16">
        <v>609</v>
      </c>
      <c r="D26" s="16">
        <v>609</v>
      </c>
      <c r="E26" s="16">
        <v>27113</v>
      </c>
      <c r="F26" s="16">
        <v>14652</v>
      </c>
      <c r="G26" s="16">
        <v>202</v>
      </c>
      <c r="H26" s="16">
        <v>202</v>
      </c>
      <c r="I26" s="13">
        <v>1822</v>
      </c>
    </row>
    <row r="27" spans="1:10" x14ac:dyDescent="0.2">
      <c r="A27" s="11" t="s">
        <v>12</v>
      </c>
      <c r="B27" s="12">
        <f t="shared" si="1"/>
        <v>7794</v>
      </c>
      <c r="C27" s="16">
        <v>38</v>
      </c>
      <c r="D27" s="16">
        <v>76</v>
      </c>
      <c r="E27" s="16">
        <v>6722</v>
      </c>
      <c r="F27" s="16">
        <v>870</v>
      </c>
      <c r="G27" s="16">
        <v>13</v>
      </c>
      <c r="H27" s="16">
        <v>26</v>
      </c>
      <c r="I27" s="13">
        <v>202</v>
      </c>
    </row>
    <row r="28" spans="1:10" x14ac:dyDescent="0.2">
      <c r="A28" s="11" t="s">
        <v>13</v>
      </c>
      <c r="B28" s="12">
        <f t="shared" si="1"/>
        <v>124586</v>
      </c>
      <c r="C28" s="16">
        <v>29</v>
      </c>
      <c r="D28" s="16">
        <v>207</v>
      </c>
      <c r="E28" s="16">
        <v>5419</v>
      </c>
      <c r="F28" s="16">
        <v>109020</v>
      </c>
      <c r="G28" s="16">
        <v>53</v>
      </c>
      <c r="H28" s="16">
        <v>594</v>
      </c>
      <c r="I28" s="13">
        <v>10147</v>
      </c>
    </row>
    <row r="29" spans="1:10" x14ac:dyDescent="0.2">
      <c r="A29" s="11" t="s">
        <v>14</v>
      </c>
      <c r="B29" s="12">
        <f t="shared" si="1"/>
        <v>10289</v>
      </c>
      <c r="C29" s="16">
        <v>12</v>
      </c>
      <c r="D29" s="16">
        <v>27</v>
      </c>
      <c r="E29" s="16">
        <v>4570</v>
      </c>
      <c r="F29" s="16">
        <v>4858</v>
      </c>
      <c r="G29" s="16">
        <v>6</v>
      </c>
      <c r="H29" s="16">
        <v>186</v>
      </c>
      <c r="I29" s="13">
        <v>861</v>
      </c>
    </row>
    <row r="30" spans="1:10" x14ac:dyDescent="0.2">
      <c r="A30" s="11" t="s">
        <v>15</v>
      </c>
      <c r="B30" s="12">
        <f t="shared" si="1"/>
        <v>150</v>
      </c>
      <c r="C30" s="16">
        <v>0</v>
      </c>
      <c r="D30" s="16">
        <v>0</v>
      </c>
      <c r="E30" s="16">
        <v>0</v>
      </c>
      <c r="F30" s="16">
        <v>150</v>
      </c>
      <c r="G30" s="16">
        <v>0</v>
      </c>
      <c r="H30" s="16">
        <v>0</v>
      </c>
      <c r="I30" s="13">
        <v>0</v>
      </c>
    </row>
    <row r="31" spans="1:10" x14ac:dyDescent="0.2">
      <c r="A31" s="11" t="s">
        <v>16</v>
      </c>
      <c r="B31" s="12">
        <f t="shared" si="1"/>
        <v>3556</v>
      </c>
      <c r="C31" s="16">
        <v>2</v>
      </c>
      <c r="D31" s="16">
        <v>3</v>
      </c>
      <c r="E31" s="16">
        <v>1226</v>
      </c>
      <c r="F31" s="16">
        <v>2330</v>
      </c>
      <c r="G31" s="16">
        <v>0</v>
      </c>
      <c r="H31" s="16">
        <v>0</v>
      </c>
      <c r="I31" s="13">
        <v>0</v>
      </c>
    </row>
    <row r="32" spans="1:10" x14ac:dyDescent="0.2">
      <c r="A32" s="11" t="s">
        <v>17</v>
      </c>
      <c r="B32" s="12">
        <f t="shared" si="1"/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3">
        <v>0</v>
      </c>
    </row>
    <row r="33" spans="1:10" x14ac:dyDescent="0.2">
      <c r="A33" s="11" t="s">
        <v>18</v>
      </c>
      <c r="B33" s="12">
        <f t="shared" si="1"/>
        <v>655</v>
      </c>
      <c r="C33" s="16">
        <v>0</v>
      </c>
      <c r="D33" s="16">
        <v>0</v>
      </c>
      <c r="E33" s="16">
        <v>0</v>
      </c>
      <c r="F33" s="16">
        <v>326</v>
      </c>
      <c r="G33" s="16">
        <v>1</v>
      </c>
      <c r="H33" s="16">
        <v>163</v>
      </c>
      <c r="I33" s="13">
        <v>329</v>
      </c>
    </row>
    <row r="34" spans="1:10" x14ac:dyDescent="0.2">
      <c r="A34" s="17" t="s">
        <v>19</v>
      </c>
      <c r="B34" s="12">
        <f t="shared" si="1"/>
        <v>2459</v>
      </c>
      <c r="C34" s="16">
        <v>0</v>
      </c>
      <c r="D34" s="16">
        <v>0</v>
      </c>
      <c r="E34" s="16">
        <v>0</v>
      </c>
      <c r="F34" s="16">
        <v>2407</v>
      </c>
      <c r="G34" s="16">
        <v>1</v>
      </c>
      <c r="H34" s="16">
        <v>22</v>
      </c>
      <c r="I34" s="13">
        <v>52</v>
      </c>
    </row>
    <row r="35" spans="1:10" x14ac:dyDescent="0.2">
      <c r="A35" s="17" t="s">
        <v>20</v>
      </c>
      <c r="B35" s="12">
        <f t="shared" si="1"/>
        <v>1526</v>
      </c>
      <c r="C35" s="16">
        <v>0</v>
      </c>
      <c r="D35" s="16">
        <v>0</v>
      </c>
      <c r="E35" s="16">
        <v>0</v>
      </c>
      <c r="F35" s="16">
        <v>1493</v>
      </c>
      <c r="G35" s="16">
        <v>1</v>
      </c>
      <c r="H35" s="16">
        <v>4</v>
      </c>
      <c r="I35" s="13">
        <v>33</v>
      </c>
    </row>
    <row r="36" spans="1:10" x14ac:dyDescent="0.2">
      <c r="A36" s="17" t="s">
        <v>21</v>
      </c>
      <c r="B36" s="12">
        <f t="shared" si="1"/>
        <v>1034</v>
      </c>
      <c r="C36" s="16">
        <v>1</v>
      </c>
      <c r="D36" s="16">
        <v>1</v>
      </c>
      <c r="E36" s="16">
        <v>94</v>
      </c>
      <c r="F36" s="16">
        <v>904</v>
      </c>
      <c r="G36" s="16">
        <v>2</v>
      </c>
      <c r="H36" s="16">
        <v>2</v>
      </c>
      <c r="I36" s="13">
        <v>36</v>
      </c>
    </row>
    <row r="37" spans="1:10" x14ac:dyDescent="0.2">
      <c r="A37" s="17" t="s">
        <v>22</v>
      </c>
      <c r="B37" s="12">
        <f t="shared" si="1"/>
        <v>1424</v>
      </c>
      <c r="C37" s="16">
        <v>0</v>
      </c>
      <c r="D37" s="16">
        <v>0</v>
      </c>
      <c r="E37" s="16">
        <v>0</v>
      </c>
      <c r="F37" s="16">
        <v>1424</v>
      </c>
      <c r="G37" s="16">
        <v>0</v>
      </c>
      <c r="H37" s="16">
        <v>0</v>
      </c>
      <c r="I37" s="13">
        <v>0</v>
      </c>
    </row>
    <row r="38" spans="1:10" s="14" customFormat="1" x14ac:dyDescent="0.2">
      <c r="A38" s="17" t="s">
        <v>23</v>
      </c>
      <c r="B38" s="12">
        <f t="shared" si="1"/>
        <v>5967</v>
      </c>
      <c r="C38" s="16">
        <v>0</v>
      </c>
      <c r="D38" s="16">
        <v>0</v>
      </c>
      <c r="E38" s="16">
        <v>0</v>
      </c>
      <c r="F38" s="16">
        <v>889</v>
      </c>
      <c r="G38" s="16">
        <v>2</v>
      </c>
      <c r="H38" s="16">
        <v>10</v>
      </c>
      <c r="I38" s="13">
        <v>5078</v>
      </c>
      <c r="J38" s="28"/>
    </row>
    <row r="39" spans="1:10" s="14" customFormat="1" ht="19.5" customHeight="1" x14ac:dyDescent="0.2">
      <c r="A39" s="43" t="s">
        <v>33</v>
      </c>
      <c r="B39" s="43"/>
      <c r="C39" s="43"/>
      <c r="D39" s="43"/>
      <c r="E39" s="43"/>
      <c r="F39" s="43"/>
      <c r="G39" s="43"/>
      <c r="H39" s="43"/>
      <c r="I39" s="44"/>
      <c r="J39" s="28"/>
    </row>
    <row r="40" spans="1:10" s="14" customFormat="1" ht="24" customHeight="1" x14ac:dyDescent="0.2">
      <c r="A40" s="15" t="s">
        <v>34</v>
      </c>
      <c r="B40" s="24">
        <f t="shared" ref="B40:B45" si="3">((B25/B11)-1)*100</f>
        <v>74.726541993338898</v>
      </c>
      <c r="C40" s="24">
        <f t="shared" ref="C40:I40" si="4">((C25/C11)-1)*100</f>
        <v>13.651315789473696</v>
      </c>
      <c r="D40" s="24">
        <f t="shared" si="4"/>
        <v>-24.837133550488598</v>
      </c>
      <c r="E40" s="24">
        <f t="shared" si="4"/>
        <v>41.05296047492579</v>
      </c>
      <c r="F40" s="24">
        <f t="shared" si="4"/>
        <v>115.62354907605163</v>
      </c>
      <c r="G40" s="24">
        <f t="shared" si="4"/>
        <v>-51.801029159519715</v>
      </c>
      <c r="H40" s="24">
        <f t="shared" si="4"/>
        <v>-32.721202003338902</v>
      </c>
      <c r="I40" s="25">
        <f t="shared" si="4"/>
        <v>-5.1997139646542063</v>
      </c>
      <c r="J40" s="28"/>
    </row>
    <row r="41" spans="1:10" s="14" customFormat="1" x14ac:dyDescent="0.2">
      <c r="A41" s="11" t="s">
        <v>11</v>
      </c>
      <c r="B41" s="24">
        <f>((B26/B12)-1)*100</f>
        <v>105.99744789451297</v>
      </c>
      <c r="C41" s="24">
        <f t="shared" ref="C41:I41" si="5">((C26/C12)-1)*100</f>
        <v>12.361623616236162</v>
      </c>
      <c r="D41" s="24">
        <f t="shared" si="5"/>
        <v>12.361623616236162</v>
      </c>
      <c r="E41" s="24">
        <f t="shared" si="5"/>
        <v>156.53325764026872</v>
      </c>
      <c r="F41" s="24">
        <f t="shared" si="5"/>
        <v>144.64852229086657</v>
      </c>
      <c r="G41" s="24">
        <f t="shared" si="5"/>
        <v>-52.913752913752909</v>
      </c>
      <c r="H41" s="24">
        <f t="shared" si="5"/>
        <v>-52.913752913752909</v>
      </c>
      <c r="I41" s="25">
        <f t="shared" si="5"/>
        <v>-60.399913062377742</v>
      </c>
      <c r="J41" s="28"/>
    </row>
    <row r="42" spans="1:10" s="14" customFormat="1" x14ac:dyDescent="0.2">
      <c r="A42" s="11" t="s">
        <v>12</v>
      </c>
      <c r="B42" s="24">
        <f t="shared" si="3"/>
        <v>359.55188679245282</v>
      </c>
      <c r="C42" s="24">
        <f t="shared" ref="C42:I42" si="6">((C27/C13)-1)*100</f>
        <v>3700</v>
      </c>
      <c r="D42" s="24">
        <f t="shared" si="6"/>
        <v>3700</v>
      </c>
      <c r="E42" s="24">
        <f t="shared" si="6"/>
        <v>44713.333333333336</v>
      </c>
      <c r="F42" s="24">
        <f t="shared" si="6"/>
        <v>-36.95652173913043</v>
      </c>
      <c r="G42" s="24">
        <f t="shared" si="6"/>
        <v>-31.578947368421051</v>
      </c>
      <c r="H42" s="24">
        <f t="shared" si="6"/>
        <v>-31.578947368421051</v>
      </c>
      <c r="I42" s="25">
        <f t="shared" si="6"/>
        <v>-32.890365448504987</v>
      </c>
      <c r="J42" s="28"/>
    </row>
    <row r="43" spans="1:10" s="14" customFormat="1" x14ac:dyDescent="0.2">
      <c r="A43" s="11" t="s">
        <v>13</v>
      </c>
      <c r="B43" s="24">
        <f t="shared" si="3"/>
        <v>101.5139506672058</v>
      </c>
      <c r="C43" s="24">
        <f t="shared" ref="B43:I53" si="7">((C28/C14)-1)*100</f>
        <v>-38.297872340425535</v>
      </c>
      <c r="D43" s="24">
        <f t="shared" si="7"/>
        <v>-65.785123966942152</v>
      </c>
      <c r="E43" s="24">
        <f t="shared" si="7"/>
        <v>-44.420512820512826</v>
      </c>
      <c r="F43" s="24">
        <f t="shared" si="7"/>
        <v>156.74720926946449</v>
      </c>
      <c r="G43" s="24">
        <f t="shared" si="7"/>
        <v>-30.263157894736846</v>
      </c>
      <c r="H43" s="24">
        <f t="shared" si="7"/>
        <v>-47.894736842105267</v>
      </c>
      <c r="I43" s="25">
        <f t="shared" si="7"/>
        <v>5.5549776344533397</v>
      </c>
      <c r="J43" s="28"/>
    </row>
    <row r="44" spans="1:10" s="14" customFormat="1" x14ac:dyDescent="0.2">
      <c r="A44" s="11" t="s">
        <v>14</v>
      </c>
      <c r="B44" s="24">
        <f t="shared" si="3"/>
        <v>206.85952878019683</v>
      </c>
      <c r="C44" s="24">
        <f t="shared" si="7"/>
        <v>33.333333333333329</v>
      </c>
      <c r="D44" s="24">
        <f t="shared" si="7"/>
        <v>68.75</v>
      </c>
      <c r="E44" s="24">
        <f t="shared" si="7"/>
        <v>403.30396475770931</v>
      </c>
      <c r="F44" s="24">
        <f t="shared" si="7"/>
        <v>196.40024405125075</v>
      </c>
      <c r="G44" s="24">
        <f t="shared" si="7"/>
        <v>-76</v>
      </c>
      <c r="H44" s="24">
        <f t="shared" si="7"/>
        <v>144.73684210526315</v>
      </c>
      <c r="I44" s="25">
        <f t="shared" si="7"/>
        <v>6.8238213399503644</v>
      </c>
      <c r="J44" s="28"/>
    </row>
    <row r="45" spans="1:10" s="14" customFormat="1" x14ac:dyDescent="0.2">
      <c r="A45" s="11" t="s">
        <v>15</v>
      </c>
      <c r="B45" s="24">
        <f t="shared" si="3"/>
        <v>-77.810650887573956</v>
      </c>
      <c r="C45" s="24" t="s">
        <v>25</v>
      </c>
      <c r="D45" s="24" t="s">
        <v>25</v>
      </c>
      <c r="E45" s="24" t="s">
        <v>25</v>
      </c>
      <c r="F45" s="24">
        <f>((F30/F16)-1)*100</f>
        <v>-77.711738484398225</v>
      </c>
      <c r="G45" s="24">
        <f>((G30/G16)-1)*100</f>
        <v>-100</v>
      </c>
      <c r="H45" s="24">
        <f t="shared" si="7"/>
        <v>-100</v>
      </c>
      <c r="I45" s="25">
        <f t="shared" si="7"/>
        <v>-100</v>
      </c>
      <c r="J45" s="28"/>
    </row>
    <row r="46" spans="1:10" s="14" customFormat="1" x14ac:dyDescent="0.2">
      <c r="A46" s="11" t="s">
        <v>16</v>
      </c>
      <c r="B46" s="24">
        <f t="shared" si="7"/>
        <v>-71.320267763529316</v>
      </c>
      <c r="C46" s="24">
        <f t="shared" si="7"/>
        <v>-33.333333333333336</v>
      </c>
      <c r="D46" s="24">
        <f t="shared" si="7"/>
        <v>-70</v>
      </c>
      <c r="E46" s="24">
        <f t="shared" si="7"/>
        <v>-87.720352564102569</v>
      </c>
      <c r="F46" s="24">
        <f t="shared" si="7"/>
        <v>151.34843581445523</v>
      </c>
      <c r="G46" s="24">
        <f t="shared" si="7"/>
        <v>-100</v>
      </c>
      <c r="H46" s="24">
        <f t="shared" si="7"/>
        <v>-100</v>
      </c>
      <c r="I46" s="25">
        <f t="shared" si="7"/>
        <v>-100</v>
      </c>
      <c r="J46" s="28"/>
    </row>
    <row r="47" spans="1:10" s="14" customFormat="1" x14ac:dyDescent="0.2">
      <c r="A47" s="11" t="s">
        <v>17</v>
      </c>
      <c r="B47" s="24" t="s">
        <v>25</v>
      </c>
      <c r="C47" s="24" t="s">
        <v>25</v>
      </c>
      <c r="D47" s="24" t="s">
        <v>25</v>
      </c>
      <c r="E47" s="24" t="s">
        <v>25</v>
      </c>
      <c r="F47" s="24" t="s">
        <v>25</v>
      </c>
      <c r="G47" s="24" t="s">
        <v>25</v>
      </c>
      <c r="H47" s="24" t="s">
        <v>25</v>
      </c>
      <c r="I47" s="25" t="s">
        <v>25</v>
      </c>
      <c r="J47" s="28"/>
    </row>
    <row r="48" spans="1:10" s="14" customFormat="1" x14ac:dyDescent="0.2">
      <c r="A48" s="11" t="s">
        <v>18</v>
      </c>
      <c r="B48" s="24">
        <f t="shared" si="7"/>
        <v>-46.617766911165447</v>
      </c>
      <c r="C48" s="24">
        <f t="shared" si="7"/>
        <v>-100</v>
      </c>
      <c r="D48" s="24">
        <f t="shared" si="7"/>
        <v>-100</v>
      </c>
      <c r="E48" s="24">
        <f t="shared" si="7"/>
        <v>-100</v>
      </c>
      <c r="F48" s="24">
        <f t="shared" si="7"/>
        <v>-51.560178306092119</v>
      </c>
      <c r="G48" s="24">
        <f t="shared" si="7"/>
        <v>-75</v>
      </c>
      <c r="H48" s="24">
        <f t="shared" si="7"/>
        <v>288.09523809523807</v>
      </c>
      <c r="I48" s="25">
        <f t="shared" si="7"/>
        <v>183.62068965517241</v>
      </c>
      <c r="J48" s="28"/>
    </row>
    <row r="49" spans="1:215" s="14" customFormat="1" x14ac:dyDescent="0.2">
      <c r="A49" s="17" t="s">
        <v>19</v>
      </c>
      <c r="B49" s="24">
        <f t="shared" si="7"/>
        <v>-4.244548286604366</v>
      </c>
      <c r="C49" s="24" t="s">
        <v>25</v>
      </c>
      <c r="D49" s="24" t="s">
        <v>25</v>
      </c>
      <c r="E49" s="24" t="s">
        <v>25</v>
      </c>
      <c r="F49" s="24">
        <f t="shared" si="7"/>
        <v>-5.7187622405013734</v>
      </c>
      <c r="G49" s="24" t="s">
        <v>25</v>
      </c>
      <c r="H49" s="24" t="s">
        <v>25</v>
      </c>
      <c r="I49" s="25" t="s">
        <v>25</v>
      </c>
      <c r="J49" s="28"/>
    </row>
    <row r="50" spans="1:215" s="14" customFormat="1" x14ac:dyDescent="0.2">
      <c r="A50" s="17" t="s">
        <v>20</v>
      </c>
      <c r="B50" s="24">
        <f t="shared" si="7"/>
        <v>-20.313315926892951</v>
      </c>
      <c r="C50" s="24">
        <f t="shared" si="7"/>
        <v>-100</v>
      </c>
      <c r="D50" s="24">
        <f t="shared" si="7"/>
        <v>-100</v>
      </c>
      <c r="E50" s="24">
        <f t="shared" si="7"/>
        <v>-100</v>
      </c>
      <c r="F50" s="24">
        <f t="shared" si="7"/>
        <v>-13.348810214741725</v>
      </c>
      <c r="G50" s="24" t="s">
        <v>25</v>
      </c>
      <c r="H50" s="24" t="s">
        <v>25</v>
      </c>
      <c r="I50" s="25" t="s">
        <v>25</v>
      </c>
      <c r="J50" s="28"/>
    </row>
    <row r="51" spans="1:215" s="14" customFormat="1" x14ac:dyDescent="0.2">
      <c r="A51" s="17" t="s">
        <v>21</v>
      </c>
      <c r="B51" s="24">
        <f t="shared" si="7"/>
        <v>83.65896980461811</v>
      </c>
      <c r="C51" s="24">
        <f t="shared" si="7"/>
        <v>-50</v>
      </c>
      <c r="D51" s="24">
        <f t="shared" si="7"/>
        <v>-50</v>
      </c>
      <c r="E51" s="24">
        <f t="shared" si="7"/>
        <v>-12.149532710280376</v>
      </c>
      <c r="F51" s="24">
        <f t="shared" si="7"/>
        <v>737.03703703703707</v>
      </c>
      <c r="G51" s="24">
        <f t="shared" si="7"/>
        <v>-60</v>
      </c>
      <c r="H51" s="24">
        <f t="shared" si="7"/>
        <v>-60</v>
      </c>
      <c r="I51" s="25">
        <f t="shared" si="7"/>
        <v>-89.65517241379311</v>
      </c>
      <c r="J51" s="28"/>
    </row>
    <row r="52" spans="1:215" s="14" customFormat="1" x14ac:dyDescent="0.2">
      <c r="A52" s="17" t="s">
        <v>22</v>
      </c>
      <c r="B52" s="24">
        <f t="shared" si="7"/>
        <v>987.02290076335885</v>
      </c>
      <c r="C52" s="24">
        <f t="shared" si="7"/>
        <v>-100</v>
      </c>
      <c r="D52" s="24">
        <f t="shared" si="7"/>
        <v>-100</v>
      </c>
      <c r="E52" s="24">
        <f t="shared" si="7"/>
        <v>-100</v>
      </c>
      <c r="F52" s="24">
        <f t="shared" si="7"/>
        <v>1658.0246913580247</v>
      </c>
      <c r="G52" s="24">
        <f t="shared" si="7"/>
        <v>-100</v>
      </c>
      <c r="H52" s="24">
        <f t="shared" si="7"/>
        <v>-100</v>
      </c>
      <c r="I52" s="25">
        <f t="shared" si="7"/>
        <v>-100</v>
      </c>
      <c r="J52" s="28"/>
    </row>
    <row r="53" spans="1:215" s="14" customFormat="1" x14ac:dyDescent="0.2">
      <c r="A53" s="17" t="s">
        <v>23</v>
      </c>
      <c r="B53" s="24">
        <f t="shared" si="7"/>
        <v>-31.279511689508233</v>
      </c>
      <c r="C53" s="24" t="s">
        <v>25</v>
      </c>
      <c r="D53" s="24" t="s">
        <v>25</v>
      </c>
      <c r="E53" s="24" t="s">
        <v>25</v>
      </c>
      <c r="F53" s="24">
        <f t="shared" si="7"/>
        <v>-86.122385263815175</v>
      </c>
      <c r="G53" s="24">
        <f t="shared" si="7"/>
        <v>-81.818181818181813</v>
      </c>
      <c r="H53" s="24">
        <f t="shared" si="7"/>
        <v>-62.962962962962962</v>
      </c>
      <c r="I53" s="25">
        <f t="shared" si="7"/>
        <v>123.01273605621432</v>
      </c>
      <c r="J53" s="28"/>
    </row>
    <row r="54" spans="1:215" s="14" customFormat="1" ht="5.25" customHeight="1" x14ac:dyDescent="0.2">
      <c r="A54" s="18"/>
      <c r="B54" s="19"/>
      <c r="C54" s="20"/>
      <c r="D54" s="20"/>
      <c r="E54" s="20"/>
      <c r="F54" s="20"/>
      <c r="G54" s="20"/>
      <c r="H54" s="20"/>
      <c r="I54" s="20"/>
      <c r="J54" s="28"/>
    </row>
    <row r="55" spans="1:215" s="23" customFormat="1" ht="18.75" customHeight="1" x14ac:dyDescent="0.2">
      <c r="A55" s="21" t="s">
        <v>26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27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28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29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30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31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37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42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36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35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32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3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FRANKLIN SANTANA</cp:lastModifiedBy>
  <cp:lastPrinted>2022-03-22T22:26:14Z</cp:lastPrinted>
  <dcterms:created xsi:type="dcterms:W3CDTF">2022-03-18T19:31:56Z</dcterms:created>
  <dcterms:modified xsi:type="dcterms:W3CDTF">2022-03-30T13:21:19Z</dcterms:modified>
</cp:coreProperties>
</file>